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h19\Documents\My Received Files\бухгалтер Шибанова Л.П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31" i="1" l="1"/>
  <c r="L32" i="1" s="1"/>
  <c r="L94" i="1"/>
  <c r="L95" i="1"/>
  <c r="L85" i="1"/>
  <c r="L86" i="1" s="1"/>
  <c r="L76" i="1"/>
  <c r="L77" i="1"/>
  <c r="L67" i="1"/>
  <c r="L68" i="1" s="1"/>
  <c r="L58" i="1"/>
  <c r="L59" i="1" s="1"/>
  <c r="L49" i="1"/>
  <c r="L50" i="1" s="1"/>
  <c r="L40" i="1"/>
  <c r="L41" i="1" s="1"/>
  <c r="L22" i="1"/>
  <c r="L23" i="1" s="1"/>
  <c r="L13" i="1"/>
  <c r="L14" i="1" s="1"/>
  <c r="L96" i="1" s="1"/>
  <c r="B195" i="2"/>
  <c r="A195" i="2"/>
  <c r="L194" i="2"/>
  <c r="J194" i="2"/>
  <c r="I194" i="2"/>
  <c r="I195" i="2" s="1"/>
  <c r="H194" i="2"/>
  <c r="G194" i="2"/>
  <c r="F194" i="2"/>
  <c r="B185" i="2"/>
  <c r="A185" i="2"/>
  <c r="L184" i="2"/>
  <c r="L195" i="2"/>
  <c r="J184" i="2"/>
  <c r="J195" i="2"/>
  <c r="I184" i="2"/>
  <c r="H184" i="2"/>
  <c r="H195" i="2"/>
  <c r="G184" i="2"/>
  <c r="G195" i="2"/>
  <c r="F184" i="2"/>
  <c r="F195" i="2"/>
  <c r="B176" i="2"/>
  <c r="A176" i="2"/>
  <c r="L175" i="2"/>
  <c r="J175" i="2"/>
  <c r="I175" i="2"/>
  <c r="H175" i="2"/>
  <c r="G175" i="2"/>
  <c r="F175" i="2"/>
  <c r="B166" i="2"/>
  <c r="A166" i="2"/>
  <c r="L165" i="2"/>
  <c r="L176" i="2"/>
  <c r="J165" i="2"/>
  <c r="J176" i="2" s="1"/>
  <c r="I165" i="2"/>
  <c r="I176" i="2"/>
  <c r="H165" i="2"/>
  <c r="H176" i="2" s="1"/>
  <c r="G165" i="2"/>
  <c r="G176" i="2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/>
  <c r="I146" i="2"/>
  <c r="I157" i="2" s="1"/>
  <c r="H146" i="2"/>
  <c r="H157" i="2"/>
  <c r="G146" i="2"/>
  <c r="G157" i="2" s="1"/>
  <c r="F146" i="2"/>
  <c r="F157" i="2"/>
  <c r="B138" i="2"/>
  <c r="A138" i="2"/>
  <c r="L137" i="2"/>
  <c r="J137" i="2"/>
  <c r="I137" i="2"/>
  <c r="H137" i="2"/>
  <c r="G137" i="2"/>
  <c r="F137" i="2"/>
  <c r="B128" i="2"/>
  <c r="A128" i="2"/>
  <c r="L127" i="2"/>
  <c r="L138" i="2"/>
  <c r="J127" i="2"/>
  <c r="J138" i="2" s="1"/>
  <c r="I127" i="2"/>
  <c r="I138" i="2"/>
  <c r="H127" i="2"/>
  <c r="H138" i="2" s="1"/>
  <c r="G127" i="2"/>
  <c r="G138" i="2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/>
  <c r="I108" i="2"/>
  <c r="I119" i="2" s="1"/>
  <c r="H108" i="2"/>
  <c r="H119" i="2"/>
  <c r="G108" i="2"/>
  <c r="G119" i="2" s="1"/>
  <c r="F108" i="2"/>
  <c r="F119" i="2"/>
  <c r="B100" i="2"/>
  <c r="A100" i="2"/>
  <c r="L99" i="2"/>
  <c r="J99" i="2"/>
  <c r="I99" i="2"/>
  <c r="H99" i="2"/>
  <c r="G99" i="2"/>
  <c r="F99" i="2"/>
  <c r="B90" i="2"/>
  <c r="A90" i="2"/>
  <c r="L89" i="2"/>
  <c r="L100" i="2"/>
  <c r="J89" i="2"/>
  <c r="J100" i="2" s="1"/>
  <c r="I89" i="2"/>
  <c r="I100" i="2"/>
  <c r="H89" i="2"/>
  <c r="H100" i="2" s="1"/>
  <c r="G89" i="2"/>
  <c r="G100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/>
  <c r="I70" i="2"/>
  <c r="I81" i="2" s="1"/>
  <c r="H70" i="2"/>
  <c r="H81" i="2"/>
  <c r="G70" i="2"/>
  <c r="G81" i="2" s="1"/>
  <c r="F70" i="2"/>
  <c r="F81" i="2"/>
  <c r="B62" i="2"/>
  <c r="A62" i="2"/>
  <c r="L61" i="2"/>
  <c r="J61" i="2"/>
  <c r="I61" i="2"/>
  <c r="H61" i="2"/>
  <c r="G61" i="2"/>
  <c r="F61" i="2"/>
  <c r="B52" i="2"/>
  <c r="A52" i="2"/>
  <c r="L51" i="2"/>
  <c r="L62" i="2"/>
  <c r="J51" i="2"/>
  <c r="J62" i="2" s="1"/>
  <c r="I51" i="2"/>
  <c r="I62" i="2"/>
  <c r="H51" i="2"/>
  <c r="H62" i="2" s="1"/>
  <c r="G51" i="2"/>
  <c r="G62" i="2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/>
  <c r="I32" i="2"/>
  <c r="I43" i="2" s="1"/>
  <c r="I196" i="2" s="1"/>
  <c r="H32" i="2"/>
  <c r="H43" i="2"/>
  <c r="G32" i="2"/>
  <c r="G43" i="2" s="1"/>
  <c r="F32" i="2"/>
  <c r="F43" i="2"/>
  <c r="B24" i="2"/>
  <c r="A24" i="2"/>
  <c r="L23" i="2"/>
  <c r="J23" i="2"/>
  <c r="J24" i="2" s="1"/>
  <c r="I23" i="2"/>
  <c r="H23" i="2"/>
  <c r="G23" i="2"/>
  <c r="F23" i="2"/>
  <c r="F24" i="2" s="1"/>
  <c r="B14" i="2"/>
  <c r="A14" i="2"/>
  <c r="L13" i="2"/>
  <c r="L24" i="2"/>
  <c r="J13" i="2"/>
  <c r="I13" i="2"/>
  <c r="I24" i="2"/>
  <c r="H13" i="2"/>
  <c r="H24" i="2" s="1"/>
  <c r="G13" i="2"/>
  <c r="G24" i="2"/>
  <c r="G196" i="2" s="1"/>
  <c r="F13" i="2"/>
  <c r="B95" i="1"/>
  <c r="A95" i="1"/>
  <c r="J94" i="1"/>
  <c r="J95" i="1"/>
  <c r="I94" i="1"/>
  <c r="I95" i="1"/>
  <c r="H94" i="1"/>
  <c r="H95" i="1" s="1"/>
  <c r="G94" i="1"/>
  <c r="G95" i="1"/>
  <c r="F94" i="1"/>
  <c r="F95" i="1" s="1"/>
  <c r="B86" i="1"/>
  <c r="A86" i="1"/>
  <c r="J85" i="1"/>
  <c r="J86" i="1" s="1"/>
  <c r="I85" i="1"/>
  <c r="I86" i="1"/>
  <c r="H85" i="1"/>
  <c r="H86" i="1" s="1"/>
  <c r="G85" i="1"/>
  <c r="G86" i="1" s="1"/>
  <c r="F85" i="1"/>
  <c r="F86" i="1" s="1"/>
  <c r="B77" i="1"/>
  <c r="A77" i="1"/>
  <c r="J76" i="1"/>
  <c r="J77" i="1" s="1"/>
  <c r="I76" i="1"/>
  <c r="I77" i="1" s="1"/>
  <c r="H76" i="1"/>
  <c r="H77" i="1" s="1"/>
  <c r="G76" i="1"/>
  <c r="G77" i="1" s="1"/>
  <c r="F76" i="1"/>
  <c r="F77" i="1" s="1"/>
  <c r="B68" i="1"/>
  <c r="A68" i="1"/>
  <c r="J67" i="1"/>
  <c r="J68" i="1" s="1"/>
  <c r="I67" i="1"/>
  <c r="I68" i="1" s="1"/>
  <c r="H67" i="1"/>
  <c r="H68" i="1" s="1"/>
  <c r="G67" i="1"/>
  <c r="G68" i="1" s="1"/>
  <c r="F67" i="1"/>
  <c r="F68" i="1" s="1"/>
  <c r="B59" i="1"/>
  <c r="A59" i="1"/>
  <c r="J58" i="1"/>
  <c r="J59" i="1" s="1"/>
  <c r="I58" i="1"/>
  <c r="I59" i="1" s="1"/>
  <c r="H58" i="1"/>
  <c r="H59" i="1" s="1"/>
  <c r="G58" i="1"/>
  <c r="G59" i="1" s="1"/>
  <c r="F58" i="1"/>
  <c r="F59" i="1" s="1"/>
  <c r="B50" i="1"/>
  <c r="A50" i="1"/>
  <c r="J49" i="1"/>
  <c r="J50" i="1" s="1"/>
  <c r="I49" i="1"/>
  <c r="I50" i="1" s="1"/>
  <c r="H49" i="1"/>
  <c r="H50" i="1" s="1"/>
  <c r="G49" i="1"/>
  <c r="G50" i="1" s="1"/>
  <c r="F49" i="1"/>
  <c r="F50" i="1" s="1"/>
  <c r="B41" i="1"/>
  <c r="A41" i="1"/>
  <c r="J40" i="1"/>
  <c r="J41" i="1" s="1"/>
  <c r="I40" i="1"/>
  <c r="I41" i="1" s="1"/>
  <c r="H40" i="1"/>
  <c r="H41" i="1" s="1"/>
  <c r="G40" i="1"/>
  <c r="G41" i="1" s="1"/>
  <c r="F40" i="1"/>
  <c r="F41" i="1" s="1"/>
  <c r="B32" i="1"/>
  <c r="A32" i="1"/>
  <c r="J31" i="1"/>
  <c r="J32" i="1" s="1"/>
  <c r="I31" i="1"/>
  <c r="I32" i="1" s="1"/>
  <c r="H31" i="1"/>
  <c r="H32" i="1" s="1"/>
  <c r="G31" i="1"/>
  <c r="G32" i="1" s="1"/>
  <c r="F31" i="1"/>
  <c r="F32" i="1" s="1"/>
  <c r="B23" i="1"/>
  <c r="A23" i="1"/>
  <c r="J22" i="1"/>
  <c r="J23" i="1" s="1"/>
  <c r="I22" i="1"/>
  <c r="I23" i="1" s="1"/>
  <c r="H22" i="1"/>
  <c r="H23" i="1" s="1"/>
  <c r="G22" i="1"/>
  <c r="G23" i="1" s="1"/>
  <c r="F22" i="1"/>
  <c r="F23" i="1" s="1"/>
  <c r="B14" i="1"/>
  <c r="A14" i="1"/>
  <c r="J13" i="1"/>
  <c r="J14" i="1" s="1"/>
  <c r="I13" i="1"/>
  <c r="I14" i="1" s="1"/>
  <c r="H13" i="1"/>
  <c r="H14" i="1" s="1"/>
  <c r="H96" i="1" s="1"/>
  <c r="G13" i="1"/>
  <c r="G14" i="1" s="1"/>
  <c r="F13" i="1"/>
  <c r="F14" i="1" s="1"/>
  <c r="F96" i="1" l="1"/>
  <c r="J96" i="1"/>
  <c r="I96" i="1"/>
  <c r="G96" i="1"/>
  <c r="H196" i="2"/>
  <c r="L196" i="2"/>
  <c r="F196" i="2"/>
  <c r="J196" i="2"/>
</calcChain>
</file>

<file path=xl/sharedStrings.xml><?xml version="1.0" encoding="utf-8"?>
<sst xmlns="http://schemas.openxmlformats.org/spreadsheetml/2006/main" count="352" uniqueCount="75">
  <si>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</si>
  <si>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</si>
  <si>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</si>
  <si>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</si>
  <si>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</si>
  <si>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</si>
  <si>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</si>
  <si>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</si>
  <si>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</si>
  <si>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</si>
  <si>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</si>
  <si>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</si>
  <si>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</si>
  <si>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</si>
  <si>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</si>
  <si>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</si>
  <si>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</si>
  <si>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</si>
  <si>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</si>
  <si>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</si>
  <si>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</si>
  <si>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</si>
  <si>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</si>
  <si>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</si>
  <si>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</si>
  <si>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</si>
  <si>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</si>
  <si>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</si>
  <si>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</si>
  <si>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</si>
  <si>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</si>
  <si>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</si>
  <si>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</si>
  <si>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</si>
  <si>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</si>
  <si>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</si>
  <si>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</si>
  <si>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</si>
  <si>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</si>
  <si>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с УИОП пгт Уни</t>
  </si>
  <si>
    <t>Каша рисовая молочная жидкая с маслом сливочным</t>
  </si>
  <si>
    <t>Какао с молоком</t>
  </si>
  <si>
    <t>Бутерброд с сыром</t>
  </si>
  <si>
    <t>Яблоко</t>
  </si>
  <si>
    <t>Хлеб пшеничный</t>
  </si>
  <si>
    <t>Котлета рубленая из птицы с маслом сливочным</t>
  </si>
  <si>
    <t>Чай с лимоном</t>
  </si>
  <si>
    <t>Чай с сахаром</t>
  </si>
  <si>
    <t>Компот из смеси сухофруктов (чернослив)</t>
  </si>
  <si>
    <t>Свежий помидор</t>
  </si>
  <si>
    <t>Апельсин</t>
  </si>
  <si>
    <t>Макаронные изделия отварные с маслом сливочным, соус томатный</t>
  </si>
  <si>
    <t>Каша гречневая рассыпчатая с маслом сливочным, соус томатный</t>
  </si>
  <si>
    <t>директор</t>
  </si>
  <si>
    <t>Сорокина Е.Н.</t>
  </si>
  <si>
    <t>Фрикаделька мясная из свинины</t>
  </si>
  <si>
    <t>Каша рисовая рассыпчатая с маслом сливочным, соус томатный</t>
  </si>
  <si>
    <t>Каша пшенная молочная жидкая с маслом сливочным</t>
  </si>
  <si>
    <t>Гуляш из свинины</t>
  </si>
  <si>
    <t>Свежий огурец</t>
  </si>
  <si>
    <t>февраля</t>
  </si>
  <si>
    <t>131, 223</t>
  </si>
  <si>
    <t>Картофельное пюре, соус томатный</t>
  </si>
  <si>
    <t>Тефтель рыбный (треска)</t>
  </si>
  <si>
    <t>Компот из свежих плодов (яблоки)</t>
  </si>
  <si>
    <t>Салат из свёклы с растительным маслом</t>
  </si>
  <si>
    <t>169, 223</t>
  </si>
  <si>
    <t>Фрикаделька из кур с маслом сливочным</t>
  </si>
  <si>
    <t>Напиток апельсиновый</t>
  </si>
  <si>
    <t>Кура отварная</t>
  </si>
  <si>
    <t>Компот из смеси фруктов (изюм)</t>
  </si>
  <si>
    <t>165, 223</t>
  </si>
  <si>
    <t>202, 223</t>
  </si>
  <si>
    <t>Жаркое по-домашнему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</si>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</sst>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3" borderId="18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zoomScaleNormal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J90" sqref="J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 t="s">
        <v>60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206</v>
      </c>
      <c r="G6" s="40">
        <v>7.33</v>
      </c>
      <c r="H6" s="40">
        <v>10.220000000000001</v>
      </c>
      <c r="I6" s="40">
        <v>35.44</v>
      </c>
      <c r="J6" s="40">
        <v>263.33</v>
      </c>
      <c r="K6" s="41">
        <v>184</v>
      </c>
      <c r="L6" s="40">
        <v>18.29</v>
      </c>
    </row>
    <row r="7" spans="1:12" ht="15" x14ac:dyDescent="0.25">
      <c r="A7" s="23"/>
      <c r="B7" s="15"/>
      <c r="C7" s="11"/>
      <c r="D7" s="5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3.6</v>
      </c>
      <c r="H8" s="43">
        <v>2.7</v>
      </c>
      <c r="I8" s="43">
        <v>13.8</v>
      </c>
      <c r="J8" s="43">
        <v>93</v>
      </c>
      <c r="K8" s="44">
        <v>274</v>
      </c>
      <c r="L8" s="43">
        <v>10.29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5</v>
      </c>
      <c r="H9" s="43">
        <v>3</v>
      </c>
      <c r="I9" s="43">
        <v>14.5</v>
      </c>
      <c r="J9" s="43">
        <v>106</v>
      </c>
      <c r="K9" s="44">
        <v>3</v>
      </c>
      <c r="L9" s="43">
        <v>11.02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250</v>
      </c>
      <c r="G10" s="43">
        <v>2.25</v>
      </c>
      <c r="H10" s="43">
        <v>0.5</v>
      </c>
      <c r="I10" s="43">
        <v>20.25</v>
      </c>
      <c r="J10" s="43">
        <v>107.5</v>
      </c>
      <c r="K10" s="44"/>
      <c r="L10" s="52">
        <v>50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696</v>
      </c>
      <c r="G13" s="19">
        <f t="shared" ref="G13:L13" si="0">SUM(G6:G12)</f>
        <v>18.18</v>
      </c>
      <c r="H13" s="19">
        <f t="shared" si="0"/>
        <v>16.420000000000002</v>
      </c>
      <c r="I13" s="19">
        <f t="shared" si="0"/>
        <v>83.99</v>
      </c>
      <c r="J13" s="19">
        <f t="shared" si="0"/>
        <v>569.82999999999993</v>
      </c>
      <c r="K13" s="25"/>
      <c r="L13" s="54">
        <f t="shared" si="0"/>
        <v>89.6</v>
      </c>
    </row>
    <row r="14" spans="1:12" ht="15.75" thickBot="1" x14ac:dyDescent="0.25">
      <c r="A14" s="29">
        <f>A6</f>
        <v>1</v>
      </c>
      <c r="B14" s="30">
        <f>B6</f>
        <v>1</v>
      </c>
      <c r="C14" s="59" t="s">
        <v>4</v>
      </c>
      <c r="D14" s="60"/>
      <c r="E14" s="31"/>
      <c r="F14" s="32">
        <f>F13</f>
        <v>696</v>
      </c>
      <c r="G14" s="32">
        <f>G13</f>
        <v>18.18</v>
      </c>
      <c r="H14" s="32">
        <f>H13</f>
        <v>16.420000000000002</v>
      </c>
      <c r="I14" s="32">
        <f>I13</f>
        <v>83.99</v>
      </c>
      <c r="J14" s="32">
        <f>J13</f>
        <v>569.82999999999993</v>
      </c>
      <c r="K14" s="32"/>
      <c r="L14" s="55">
        <f>L13</f>
        <v>89.6</v>
      </c>
    </row>
    <row r="15" spans="1:12" ht="15.75" thickBot="1" x14ac:dyDescent="0.3">
      <c r="A15" s="14">
        <v>1</v>
      </c>
      <c r="B15" s="15">
        <v>2</v>
      </c>
      <c r="C15" s="22" t="s">
        <v>20</v>
      </c>
      <c r="D15" s="5" t="s">
        <v>21</v>
      </c>
      <c r="E15" s="39" t="s">
        <v>62</v>
      </c>
      <c r="F15" s="40">
        <v>205</v>
      </c>
      <c r="G15" s="40">
        <v>3.95</v>
      </c>
      <c r="H15" s="40">
        <v>7.45</v>
      </c>
      <c r="I15" s="40">
        <v>24.9</v>
      </c>
      <c r="J15" s="40">
        <v>185.5</v>
      </c>
      <c r="K15" s="41" t="s">
        <v>61</v>
      </c>
      <c r="L15" s="40">
        <v>19.579999999999998</v>
      </c>
    </row>
    <row r="16" spans="1:12" ht="15" x14ac:dyDescent="0.25">
      <c r="A16" s="14"/>
      <c r="B16" s="15"/>
      <c r="C16" s="11"/>
      <c r="D16" s="51" t="s">
        <v>21</v>
      </c>
      <c r="E16" s="42" t="s">
        <v>45</v>
      </c>
      <c r="F16" s="43">
        <v>106</v>
      </c>
      <c r="G16" s="43">
        <v>12.5</v>
      </c>
      <c r="H16" s="43">
        <v>17.7</v>
      </c>
      <c r="I16" s="43">
        <v>12.7</v>
      </c>
      <c r="J16" s="43">
        <v>262</v>
      </c>
      <c r="K16" s="44">
        <v>125</v>
      </c>
      <c r="L16" s="52">
        <v>35.9</v>
      </c>
    </row>
    <row r="17" spans="1:12" ht="15" x14ac:dyDescent="0.25">
      <c r="A17" s="14"/>
      <c r="B17" s="15"/>
      <c r="C17" s="11"/>
      <c r="D17" s="7" t="s">
        <v>22</v>
      </c>
      <c r="E17" s="42" t="s">
        <v>47</v>
      </c>
      <c r="F17" s="43">
        <v>200</v>
      </c>
      <c r="G17" s="43">
        <v>0.1</v>
      </c>
      <c r="H17" s="43">
        <v>0.03</v>
      </c>
      <c r="I17" s="43">
        <v>9.9</v>
      </c>
      <c r="J17" s="43">
        <v>35</v>
      </c>
      <c r="K17" s="44">
        <v>268</v>
      </c>
      <c r="L17" s="52">
        <v>1</v>
      </c>
    </row>
    <row r="18" spans="1:12" ht="15" x14ac:dyDescent="0.25">
      <c r="A18" s="14"/>
      <c r="B18" s="15"/>
      <c r="C18" s="11"/>
      <c r="D18" s="7" t="s">
        <v>23</v>
      </c>
      <c r="E18" s="42" t="s">
        <v>44</v>
      </c>
      <c r="F18" s="43">
        <v>50</v>
      </c>
      <c r="G18" s="43">
        <v>4</v>
      </c>
      <c r="H18" s="43">
        <v>1.06</v>
      </c>
      <c r="I18" s="43">
        <v>26.16</v>
      </c>
      <c r="J18" s="43">
        <v>132.66</v>
      </c>
      <c r="K18" s="44"/>
      <c r="L18" s="52">
        <v>4.7</v>
      </c>
    </row>
    <row r="19" spans="1:12" ht="15" x14ac:dyDescent="0.25">
      <c r="A19" s="14"/>
      <c r="B19" s="15"/>
      <c r="C19" s="11"/>
      <c r="D19" s="7" t="s">
        <v>24</v>
      </c>
      <c r="E19" s="42" t="s">
        <v>43</v>
      </c>
      <c r="F19" s="43">
        <v>130</v>
      </c>
      <c r="G19" s="43">
        <v>0.52</v>
      </c>
      <c r="H19" s="43">
        <v>0.52</v>
      </c>
      <c r="I19" s="43">
        <v>12.74</v>
      </c>
      <c r="J19" s="43">
        <v>61.1</v>
      </c>
      <c r="K19" s="44"/>
      <c r="L19" s="43">
        <v>21.45</v>
      </c>
    </row>
    <row r="20" spans="1:12" ht="15.75" thickBot="1" x14ac:dyDescent="0.3">
      <c r="A20" s="14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14"/>
      <c r="B21" s="15"/>
      <c r="C21" s="11"/>
      <c r="D21" s="51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16"/>
      <c r="B22" s="17"/>
      <c r="C22" s="8"/>
      <c r="D22" s="18" t="s">
        <v>33</v>
      </c>
      <c r="E22" s="9"/>
      <c r="F22" s="19">
        <f>SUM(F15:F21)</f>
        <v>691</v>
      </c>
      <c r="G22" s="19">
        <f>SUM(G15:G21)</f>
        <v>21.07</v>
      </c>
      <c r="H22" s="19">
        <f>SUM(H15:H21)</f>
        <v>26.759999999999998</v>
      </c>
      <c r="I22" s="19">
        <f>SUM(I15:I21)</f>
        <v>86.399999999999991</v>
      </c>
      <c r="J22" s="19">
        <f>SUM(J15:J21)</f>
        <v>676.26</v>
      </c>
      <c r="K22" s="25"/>
      <c r="L22" s="19">
        <f>SUM(L15:L21)</f>
        <v>82.63</v>
      </c>
    </row>
    <row r="23" spans="1:12" ht="15.75" customHeight="1" thickBot="1" x14ac:dyDescent="0.25">
      <c r="A23" s="33">
        <f>A15</f>
        <v>1</v>
      </c>
      <c r="B23" s="33">
        <f>B15</f>
        <v>2</v>
      </c>
      <c r="C23" s="59" t="s">
        <v>4</v>
      </c>
      <c r="D23" s="60"/>
      <c r="E23" s="31"/>
      <c r="F23" s="32">
        <f>F22</f>
        <v>691</v>
      </c>
      <c r="G23" s="32">
        <f>G22</f>
        <v>21.07</v>
      </c>
      <c r="H23" s="32">
        <f>H22</f>
        <v>26.759999999999998</v>
      </c>
      <c r="I23" s="32">
        <f>I22</f>
        <v>86.399999999999991</v>
      </c>
      <c r="J23" s="32">
        <f>J22</f>
        <v>676.26</v>
      </c>
      <c r="K23" s="32"/>
      <c r="L23" s="32">
        <f>L22</f>
        <v>82.63</v>
      </c>
    </row>
    <row r="24" spans="1:12" ht="26.25" thickBot="1" x14ac:dyDescent="0.3">
      <c r="A24" s="20">
        <v>1</v>
      </c>
      <c r="B24" s="21">
        <v>3</v>
      </c>
      <c r="C24" s="22" t="s">
        <v>20</v>
      </c>
      <c r="D24" s="5" t="s">
        <v>21</v>
      </c>
      <c r="E24" s="39" t="s">
        <v>51</v>
      </c>
      <c r="F24" s="40">
        <v>235</v>
      </c>
      <c r="G24" s="40">
        <v>7.1</v>
      </c>
      <c r="H24" s="40">
        <v>7.3</v>
      </c>
      <c r="I24" s="40">
        <v>43</v>
      </c>
      <c r="J24" s="40">
        <v>270</v>
      </c>
      <c r="K24" s="41">
        <v>202.22300000000001</v>
      </c>
      <c r="L24" s="40">
        <v>11.61</v>
      </c>
    </row>
    <row r="25" spans="1:12" ht="15" x14ac:dyDescent="0.25">
      <c r="A25" s="23"/>
      <c r="B25" s="15"/>
      <c r="C25" s="11"/>
      <c r="D25" s="5" t="s">
        <v>21</v>
      </c>
      <c r="E25" s="42" t="s">
        <v>63</v>
      </c>
      <c r="F25" s="43">
        <v>100</v>
      </c>
      <c r="G25" s="43">
        <v>21.16</v>
      </c>
      <c r="H25" s="43">
        <v>24.94</v>
      </c>
      <c r="I25" s="43">
        <v>14.16</v>
      </c>
      <c r="J25" s="43">
        <v>367</v>
      </c>
      <c r="K25" s="44">
        <v>87</v>
      </c>
      <c r="L25" s="43">
        <v>38.43</v>
      </c>
    </row>
    <row r="26" spans="1:12" ht="15" x14ac:dyDescent="0.25">
      <c r="A26" s="23"/>
      <c r="B26" s="15"/>
      <c r="C26" s="11"/>
      <c r="D26" s="7" t="s">
        <v>22</v>
      </c>
      <c r="E26" s="42" t="s">
        <v>64</v>
      </c>
      <c r="F26" s="43">
        <v>200</v>
      </c>
      <c r="G26" s="43">
        <v>0.2</v>
      </c>
      <c r="H26" s="43">
        <v>0.1</v>
      </c>
      <c r="I26" s="43">
        <v>17.2</v>
      </c>
      <c r="J26" s="43">
        <v>68</v>
      </c>
      <c r="K26" s="44">
        <v>279</v>
      </c>
      <c r="L26" s="43">
        <v>8.76</v>
      </c>
    </row>
    <row r="27" spans="1:12" ht="15" x14ac:dyDescent="0.25">
      <c r="A27" s="23"/>
      <c r="B27" s="15"/>
      <c r="C27" s="11"/>
      <c r="D27" s="7" t="s">
        <v>23</v>
      </c>
      <c r="E27" s="42" t="s">
        <v>44</v>
      </c>
      <c r="F27" s="43">
        <v>50</v>
      </c>
      <c r="G27" s="43">
        <v>4</v>
      </c>
      <c r="H27" s="43">
        <v>1.06</v>
      </c>
      <c r="I27" s="43">
        <v>26.16</v>
      </c>
      <c r="J27" s="43">
        <v>132.66</v>
      </c>
      <c r="K27" s="44"/>
      <c r="L27" s="52">
        <v>4.7</v>
      </c>
    </row>
    <row r="28" spans="1:12" ht="15" x14ac:dyDescent="0.25">
      <c r="A28" s="23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6" t="s">
        <v>26</v>
      </c>
      <c r="E29" s="42" t="s">
        <v>65</v>
      </c>
      <c r="F29" s="43">
        <v>90</v>
      </c>
      <c r="G29" s="43">
        <v>1.26</v>
      </c>
      <c r="H29" s="43">
        <v>7.38</v>
      </c>
      <c r="I29" s="43">
        <v>7.2</v>
      </c>
      <c r="J29" s="43">
        <v>99</v>
      </c>
      <c r="K29" s="44">
        <v>25</v>
      </c>
      <c r="L29" s="43">
        <v>8.2100000000000009</v>
      </c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4"/>
      <c r="B31" s="17"/>
      <c r="C31" s="8"/>
      <c r="D31" s="18" t="s">
        <v>33</v>
      </c>
      <c r="E31" s="9"/>
      <c r="F31" s="19">
        <f>SUM(F24:F30)</f>
        <v>675</v>
      </c>
      <c r="G31" s="19">
        <f>SUM(G24:G30)</f>
        <v>33.719999999999992</v>
      </c>
      <c r="H31" s="19">
        <f>SUM(H24:H30)</f>
        <v>40.780000000000008</v>
      </c>
      <c r="I31" s="19">
        <f>SUM(I24:I30)</f>
        <v>107.72</v>
      </c>
      <c r="J31" s="19">
        <f>SUM(J24:J30)</f>
        <v>936.66</v>
      </c>
      <c r="K31" s="25"/>
      <c r="L31" s="19">
        <f>SUM(L24:L30)</f>
        <v>71.710000000000008</v>
      </c>
    </row>
    <row r="32" spans="1:12" ht="15.75" customHeight="1" thickBot="1" x14ac:dyDescent="0.25">
      <c r="A32" s="29">
        <f>A24</f>
        <v>1</v>
      </c>
      <c r="B32" s="30">
        <f>B24</f>
        <v>3</v>
      </c>
      <c r="C32" s="59" t="s">
        <v>4</v>
      </c>
      <c r="D32" s="60"/>
      <c r="E32" s="31"/>
      <c r="F32" s="32">
        <f>F31</f>
        <v>675</v>
      </c>
      <c r="G32" s="32">
        <f>G31</f>
        <v>33.719999999999992</v>
      </c>
      <c r="H32" s="32">
        <f>H31</f>
        <v>40.780000000000008</v>
      </c>
      <c r="I32" s="32">
        <f>I31</f>
        <v>107.72</v>
      </c>
      <c r="J32" s="32">
        <f>J31</f>
        <v>936.66</v>
      </c>
      <c r="K32" s="32"/>
      <c r="L32" s="32">
        <f>L31</f>
        <v>71.710000000000008</v>
      </c>
    </row>
    <row r="33" spans="1:12" ht="15.75" thickBot="1" x14ac:dyDescent="0.3">
      <c r="A33" s="20">
        <v>1</v>
      </c>
      <c r="B33" s="21">
        <v>4</v>
      </c>
      <c r="C33" s="22" t="s">
        <v>20</v>
      </c>
      <c r="D33" s="5" t="s">
        <v>21</v>
      </c>
      <c r="E33" s="42" t="s">
        <v>74</v>
      </c>
      <c r="F33" s="43">
        <v>185</v>
      </c>
      <c r="G33" s="43">
        <v>10.1</v>
      </c>
      <c r="H33" s="43">
        <v>6.3</v>
      </c>
      <c r="I33" s="43">
        <v>41.7</v>
      </c>
      <c r="J33" s="43">
        <v>268</v>
      </c>
      <c r="K33" s="44">
        <v>165</v>
      </c>
      <c r="L33" s="40">
        <v>8.4600000000000009</v>
      </c>
    </row>
    <row r="34" spans="1:12" ht="15" x14ac:dyDescent="0.25">
      <c r="A34" s="23"/>
      <c r="B34" s="15"/>
      <c r="C34" s="11"/>
      <c r="D34" s="51" t="s">
        <v>21</v>
      </c>
      <c r="E34" s="42" t="s">
        <v>58</v>
      </c>
      <c r="F34" s="43">
        <v>100</v>
      </c>
      <c r="G34" s="43">
        <v>13.7</v>
      </c>
      <c r="H34" s="43">
        <v>13.4</v>
      </c>
      <c r="I34" s="43">
        <v>2.8</v>
      </c>
      <c r="J34" s="43">
        <v>187</v>
      </c>
      <c r="K34" s="44">
        <v>63</v>
      </c>
      <c r="L34" s="43">
        <v>29.45</v>
      </c>
    </row>
    <row r="35" spans="1:12" ht="15" x14ac:dyDescent="0.25">
      <c r="A35" s="23"/>
      <c r="B35" s="15"/>
      <c r="C35" s="11"/>
      <c r="D35" s="7" t="s">
        <v>22</v>
      </c>
      <c r="E35" s="42" t="s">
        <v>46</v>
      </c>
      <c r="F35" s="43">
        <v>200</v>
      </c>
      <c r="G35" s="43">
        <v>0.2</v>
      </c>
      <c r="H35" s="43">
        <v>0.04</v>
      </c>
      <c r="I35" s="43">
        <v>10.199999999999999</v>
      </c>
      <c r="J35" s="43">
        <v>41</v>
      </c>
      <c r="K35" s="44">
        <v>270</v>
      </c>
      <c r="L35" s="43">
        <v>2.41</v>
      </c>
    </row>
    <row r="36" spans="1:12" ht="15" x14ac:dyDescent="0.25">
      <c r="A36" s="23"/>
      <c r="B36" s="15"/>
      <c r="C36" s="11"/>
      <c r="D36" s="7" t="s">
        <v>23</v>
      </c>
      <c r="E36" s="42" t="s">
        <v>44</v>
      </c>
      <c r="F36" s="43">
        <v>50</v>
      </c>
      <c r="G36" s="43">
        <v>4</v>
      </c>
      <c r="H36" s="43">
        <v>1.06</v>
      </c>
      <c r="I36" s="43">
        <v>26.16</v>
      </c>
      <c r="J36" s="43">
        <v>132.66</v>
      </c>
      <c r="K36" s="44"/>
      <c r="L36" s="52">
        <v>4.7</v>
      </c>
    </row>
    <row r="37" spans="1:12" ht="15.75" thickBot="1" x14ac:dyDescent="0.3">
      <c r="A37" s="23"/>
      <c r="B37" s="15"/>
      <c r="C37" s="11"/>
      <c r="D37" s="7" t="s">
        <v>24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51" t="s">
        <v>26</v>
      </c>
      <c r="E38" s="42" t="s">
        <v>59</v>
      </c>
      <c r="F38" s="43">
        <v>90</v>
      </c>
      <c r="G38" s="43">
        <v>0.72</v>
      </c>
      <c r="H38" s="43">
        <v>0.09</v>
      </c>
      <c r="I38" s="43">
        <v>2.25</v>
      </c>
      <c r="J38" s="43">
        <v>12.6</v>
      </c>
      <c r="K38" s="44"/>
      <c r="L38" s="52">
        <v>27.9</v>
      </c>
    </row>
    <row r="39" spans="1:12" ht="15" x14ac:dyDescent="0.2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4"/>
      <c r="B40" s="17"/>
      <c r="C40" s="8"/>
      <c r="D40" s="18" t="s">
        <v>33</v>
      </c>
      <c r="E40" s="9"/>
      <c r="F40" s="19">
        <f>SUM(F33:F39)</f>
        <v>625</v>
      </c>
      <c r="G40" s="19">
        <f>SUM(G33:G39)</f>
        <v>28.719999999999995</v>
      </c>
      <c r="H40" s="19">
        <f>SUM(H33:H39)</f>
        <v>20.889999999999997</v>
      </c>
      <c r="I40" s="19">
        <f>SUM(I33:I39)</f>
        <v>83.11</v>
      </c>
      <c r="J40" s="19">
        <f>SUM(J33:J39)</f>
        <v>641.26</v>
      </c>
      <c r="K40" s="25"/>
      <c r="L40" s="19">
        <f>SUM(L33:L39)</f>
        <v>72.919999999999987</v>
      </c>
    </row>
    <row r="41" spans="1:12" ht="15.75" customHeight="1" thickBot="1" x14ac:dyDescent="0.25">
      <c r="A41" s="29">
        <f>A33</f>
        <v>1</v>
      </c>
      <c r="B41" s="30">
        <f>B33</f>
        <v>4</v>
      </c>
      <c r="C41" s="59" t="s">
        <v>4</v>
      </c>
      <c r="D41" s="60"/>
      <c r="E41" s="31"/>
      <c r="F41" s="32">
        <f>F40</f>
        <v>625</v>
      </c>
      <c r="G41" s="32">
        <f>G40</f>
        <v>28.719999999999995</v>
      </c>
      <c r="H41" s="32">
        <f>H40</f>
        <v>20.889999999999997</v>
      </c>
      <c r="I41" s="32">
        <f>I40</f>
        <v>83.11</v>
      </c>
      <c r="J41" s="32">
        <f>J40</f>
        <v>641.26</v>
      </c>
      <c r="K41" s="32"/>
      <c r="L41" s="32">
        <f>L40</f>
        <v>72.919999999999987</v>
      </c>
    </row>
    <row r="42" spans="1:12" ht="26.25" thickBot="1" x14ac:dyDescent="0.3">
      <c r="A42" s="20">
        <v>1</v>
      </c>
      <c r="B42" s="21">
        <v>5</v>
      </c>
      <c r="C42" s="22" t="s">
        <v>20</v>
      </c>
      <c r="D42" s="5" t="s">
        <v>21</v>
      </c>
      <c r="E42" s="39" t="s">
        <v>56</v>
      </c>
      <c r="F42" s="40">
        <v>235</v>
      </c>
      <c r="G42" s="40">
        <v>4.9000000000000004</v>
      </c>
      <c r="H42" s="40">
        <v>6.6</v>
      </c>
      <c r="I42" s="40">
        <v>48.2</v>
      </c>
      <c r="J42" s="40">
        <v>276</v>
      </c>
      <c r="K42" s="41" t="s">
        <v>66</v>
      </c>
      <c r="L42" s="53">
        <v>16.5</v>
      </c>
    </row>
    <row r="43" spans="1:12" ht="15" x14ac:dyDescent="0.25">
      <c r="A43" s="23"/>
      <c r="B43" s="15"/>
      <c r="C43" s="11"/>
      <c r="D43" s="5" t="s">
        <v>21</v>
      </c>
      <c r="E43" s="42" t="s">
        <v>67</v>
      </c>
      <c r="F43" s="43">
        <v>106</v>
      </c>
      <c r="G43" s="43">
        <v>14.5</v>
      </c>
      <c r="H43" s="43">
        <v>15.7</v>
      </c>
      <c r="I43" s="43">
        <v>11.1</v>
      </c>
      <c r="J43" s="43">
        <v>245</v>
      </c>
      <c r="K43" s="44">
        <v>124</v>
      </c>
      <c r="L43" s="43">
        <v>37.17</v>
      </c>
    </row>
    <row r="44" spans="1:12" ht="15" x14ac:dyDescent="0.25">
      <c r="A44" s="23"/>
      <c r="B44" s="15"/>
      <c r="C44" s="11"/>
      <c r="D44" s="7" t="s">
        <v>22</v>
      </c>
      <c r="E44" s="42" t="s">
        <v>68</v>
      </c>
      <c r="F44" s="43">
        <v>200</v>
      </c>
      <c r="G44" s="43">
        <v>0.1</v>
      </c>
      <c r="H44" s="43">
        <v>0.01</v>
      </c>
      <c r="I44" s="43">
        <v>18.899999999999999</v>
      </c>
      <c r="J44" s="43">
        <v>73</v>
      </c>
      <c r="K44" s="44">
        <v>280</v>
      </c>
      <c r="L44" s="52">
        <v>6.1</v>
      </c>
    </row>
    <row r="45" spans="1:12" ht="15" x14ac:dyDescent="0.25">
      <c r="A45" s="23"/>
      <c r="B45" s="15"/>
      <c r="C45" s="11"/>
      <c r="D45" s="7" t="s">
        <v>23</v>
      </c>
      <c r="E45" s="42" t="s">
        <v>44</v>
      </c>
      <c r="F45" s="43">
        <v>50</v>
      </c>
      <c r="G45" s="43">
        <v>4</v>
      </c>
      <c r="H45" s="43">
        <v>1.06</v>
      </c>
      <c r="I45" s="43">
        <v>26.16</v>
      </c>
      <c r="J45" s="43">
        <v>132.66</v>
      </c>
      <c r="K45" s="44"/>
      <c r="L45" s="52">
        <v>4.7</v>
      </c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 t="s">
        <v>26</v>
      </c>
      <c r="E47" s="42" t="s">
        <v>49</v>
      </c>
      <c r="F47" s="43">
        <v>60</v>
      </c>
      <c r="G47" s="43">
        <v>0.66</v>
      </c>
      <c r="H47" s="43">
        <v>0.12</v>
      </c>
      <c r="I47" s="43">
        <v>2.2799999999999998</v>
      </c>
      <c r="J47" s="43">
        <v>14.4</v>
      </c>
      <c r="K47" s="44"/>
      <c r="L47" s="52">
        <v>17.399999999999999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651</v>
      </c>
      <c r="G49" s="19">
        <f>SUM(G42:G48)</f>
        <v>24.16</v>
      </c>
      <c r="H49" s="19">
        <f>SUM(H42:H48)</f>
        <v>23.49</v>
      </c>
      <c r="I49" s="19">
        <f>SUM(I42:I48)</f>
        <v>106.64</v>
      </c>
      <c r="J49" s="19">
        <f>SUM(J42:J48)</f>
        <v>741.06</v>
      </c>
      <c r="K49" s="25"/>
      <c r="L49" s="19">
        <f>SUM(L42:L48)</f>
        <v>81.87</v>
      </c>
    </row>
    <row r="50" spans="1:12" ht="15.75" customHeight="1" thickBot="1" x14ac:dyDescent="0.25">
      <c r="A50" s="29">
        <f>A42</f>
        <v>1</v>
      </c>
      <c r="B50" s="30">
        <f>B42</f>
        <v>5</v>
      </c>
      <c r="C50" s="59" t="s">
        <v>4</v>
      </c>
      <c r="D50" s="60"/>
      <c r="E50" s="31"/>
      <c r="F50" s="32">
        <f>F49</f>
        <v>651</v>
      </c>
      <c r="G50" s="32">
        <f>G49</f>
        <v>24.16</v>
      </c>
      <c r="H50" s="32">
        <f>H49</f>
        <v>23.49</v>
      </c>
      <c r="I50" s="32">
        <f>I49</f>
        <v>106.64</v>
      </c>
      <c r="J50" s="32">
        <f>J49</f>
        <v>741.06</v>
      </c>
      <c r="K50" s="32"/>
      <c r="L50" s="32">
        <f>L49</f>
        <v>81.87</v>
      </c>
    </row>
    <row r="51" spans="1:12" ht="15.75" thickBot="1" x14ac:dyDescent="0.3">
      <c r="A51" s="20">
        <v>2</v>
      </c>
      <c r="B51" s="21">
        <v>1</v>
      </c>
      <c r="C51" s="22" t="s">
        <v>20</v>
      </c>
      <c r="D51" s="5" t="s">
        <v>21</v>
      </c>
      <c r="E51" s="39" t="s">
        <v>57</v>
      </c>
      <c r="F51" s="40">
        <v>206</v>
      </c>
      <c r="G51" s="40">
        <v>7.44</v>
      </c>
      <c r="H51" s="40">
        <v>8.77</v>
      </c>
      <c r="I51" s="40">
        <v>35.22</v>
      </c>
      <c r="J51" s="40">
        <v>248.88</v>
      </c>
      <c r="K51" s="41">
        <v>185</v>
      </c>
      <c r="L51" s="40">
        <v>15.06</v>
      </c>
    </row>
    <row r="52" spans="1:12" ht="15" x14ac:dyDescent="0.25">
      <c r="A52" s="23"/>
      <c r="B52" s="15"/>
      <c r="C52" s="11"/>
      <c r="D52" s="5" t="s">
        <v>21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22</v>
      </c>
      <c r="E53" s="42" t="s">
        <v>41</v>
      </c>
      <c r="F53" s="43">
        <v>200</v>
      </c>
      <c r="G53" s="43">
        <v>3.6</v>
      </c>
      <c r="H53" s="43">
        <v>2.7</v>
      </c>
      <c r="I53" s="43">
        <v>13.8</v>
      </c>
      <c r="J53" s="43">
        <v>93</v>
      </c>
      <c r="K53" s="44">
        <v>274</v>
      </c>
      <c r="L53" s="43">
        <v>10.29</v>
      </c>
    </row>
    <row r="54" spans="1:12" ht="15" x14ac:dyDescent="0.25">
      <c r="A54" s="23"/>
      <c r="B54" s="15"/>
      <c r="C54" s="11"/>
      <c r="D54" s="7" t="s">
        <v>23</v>
      </c>
      <c r="E54" s="42" t="s">
        <v>42</v>
      </c>
      <c r="F54" s="43">
        <v>40</v>
      </c>
      <c r="G54" s="43">
        <v>5</v>
      </c>
      <c r="H54" s="43">
        <v>3</v>
      </c>
      <c r="I54" s="43">
        <v>14.5</v>
      </c>
      <c r="J54" s="43">
        <v>106</v>
      </c>
      <c r="K54" s="44">
        <v>3</v>
      </c>
      <c r="L54" s="43">
        <v>11.02</v>
      </c>
    </row>
    <row r="55" spans="1:12" ht="15" x14ac:dyDescent="0.25">
      <c r="A55" s="23"/>
      <c r="B55" s="15"/>
      <c r="C55" s="11"/>
      <c r="D55" s="7" t="s">
        <v>24</v>
      </c>
      <c r="E55" s="42" t="s">
        <v>50</v>
      </c>
      <c r="F55" s="43">
        <v>250</v>
      </c>
      <c r="G55" s="43">
        <v>2.25</v>
      </c>
      <c r="H55" s="43">
        <v>0.5</v>
      </c>
      <c r="I55" s="43">
        <v>20.25</v>
      </c>
      <c r="J55" s="43">
        <v>107.5</v>
      </c>
      <c r="K55" s="44"/>
      <c r="L55" s="52">
        <v>50</v>
      </c>
    </row>
    <row r="56" spans="1:12" ht="15" x14ac:dyDescent="0.25">
      <c r="A56" s="23"/>
      <c r="B56" s="15"/>
      <c r="C56" s="11"/>
      <c r="D56" s="6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SUM(F51:F57)</f>
        <v>696</v>
      </c>
      <c r="G58" s="19">
        <f t="shared" ref="G58:L58" si="1">SUM(G51:G57)</f>
        <v>18.29</v>
      </c>
      <c r="H58" s="19">
        <f t="shared" si="1"/>
        <v>14.969999999999999</v>
      </c>
      <c r="I58" s="19">
        <f t="shared" si="1"/>
        <v>83.77</v>
      </c>
      <c r="J58" s="19">
        <f t="shared" si="1"/>
        <v>555.38</v>
      </c>
      <c r="K58" s="25"/>
      <c r="L58" s="19">
        <f t="shared" si="1"/>
        <v>86.37</v>
      </c>
    </row>
    <row r="59" spans="1:12" ht="15.75" thickBot="1" x14ac:dyDescent="0.25">
      <c r="A59" s="29">
        <f>A51</f>
        <v>2</v>
      </c>
      <c r="B59" s="30">
        <f>B51</f>
        <v>1</v>
      </c>
      <c r="C59" s="59" t="s">
        <v>4</v>
      </c>
      <c r="D59" s="60"/>
      <c r="E59" s="31"/>
      <c r="F59" s="32">
        <f>F58</f>
        <v>696</v>
      </c>
      <c r="G59" s="32">
        <f>G58</f>
        <v>18.29</v>
      </c>
      <c r="H59" s="32">
        <f>H58</f>
        <v>14.969999999999999</v>
      </c>
      <c r="I59" s="32">
        <f>I58</f>
        <v>83.77</v>
      </c>
      <c r="J59" s="32">
        <f>J58</f>
        <v>555.38</v>
      </c>
      <c r="K59" s="32"/>
      <c r="L59" s="32">
        <f>L58</f>
        <v>86.37</v>
      </c>
    </row>
    <row r="60" spans="1:12" ht="26.25" thickBot="1" x14ac:dyDescent="0.3">
      <c r="A60" s="14">
        <v>2</v>
      </c>
      <c r="B60" s="15">
        <v>2</v>
      </c>
      <c r="C60" s="22" t="s">
        <v>20</v>
      </c>
      <c r="D60" s="5" t="s">
        <v>21</v>
      </c>
      <c r="E60" s="39" t="s">
        <v>56</v>
      </c>
      <c r="F60" s="40">
        <v>235</v>
      </c>
      <c r="G60" s="40">
        <v>4.9000000000000004</v>
      </c>
      <c r="H60" s="40">
        <v>6.6</v>
      </c>
      <c r="I60" s="40">
        <v>48.2</v>
      </c>
      <c r="J60" s="40">
        <v>276</v>
      </c>
      <c r="K60" s="41" t="s">
        <v>66</v>
      </c>
      <c r="L60" s="53">
        <v>16.5</v>
      </c>
    </row>
    <row r="61" spans="1:12" ht="15" x14ac:dyDescent="0.25">
      <c r="A61" s="14"/>
      <c r="B61" s="15"/>
      <c r="C61" s="11"/>
      <c r="D61" s="51" t="s">
        <v>21</v>
      </c>
      <c r="E61" s="42" t="s">
        <v>69</v>
      </c>
      <c r="F61" s="43">
        <v>100</v>
      </c>
      <c r="G61" s="43">
        <v>24.7</v>
      </c>
      <c r="H61" s="43">
        <v>19.100000000000001</v>
      </c>
      <c r="I61" s="43">
        <v>11.5</v>
      </c>
      <c r="J61" s="43">
        <v>319</v>
      </c>
      <c r="K61" s="44">
        <v>120</v>
      </c>
      <c r="L61" s="43">
        <v>45.29</v>
      </c>
    </row>
    <row r="62" spans="1:12" ht="15" x14ac:dyDescent="0.25">
      <c r="A62" s="14"/>
      <c r="B62" s="15"/>
      <c r="C62" s="11"/>
      <c r="D62" s="7" t="s">
        <v>22</v>
      </c>
      <c r="E62" s="42" t="s">
        <v>70</v>
      </c>
      <c r="F62" s="43">
        <v>200</v>
      </c>
      <c r="G62" s="43">
        <v>1</v>
      </c>
      <c r="H62" s="43">
        <v>0.05</v>
      </c>
      <c r="I62" s="43">
        <v>27.5</v>
      </c>
      <c r="J62" s="43">
        <v>110</v>
      </c>
      <c r="K62" s="44">
        <v>278</v>
      </c>
      <c r="L62" s="52">
        <v>8</v>
      </c>
    </row>
    <row r="63" spans="1:12" ht="15" x14ac:dyDescent="0.25">
      <c r="A63" s="14"/>
      <c r="B63" s="15"/>
      <c r="C63" s="11"/>
      <c r="D63" s="7" t="s">
        <v>23</v>
      </c>
      <c r="E63" s="42" t="s">
        <v>44</v>
      </c>
      <c r="F63" s="43">
        <v>50</v>
      </c>
      <c r="G63" s="43">
        <v>4</v>
      </c>
      <c r="H63" s="43">
        <v>1.06</v>
      </c>
      <c r="I63" s="43">
        <v>26.16</v>
      </c>
      <c r="J63" s="43">
        <v>132.66</v>
      </c>
      <c r="K63" s="44"/>
      <c r="L63" s="52">
        <v>4.7</v>
      </c>
    </row>
    <row r="64" spans="1:12" ht="15" x14ac:dyDescent="0.25">
      <c r="A64" s="14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.75" thickBot="1" x14ac:dyDescent="0.3">
      <c r="A65" s="14"/>
      <c r="B65" s="15"/>
      <c r="C65" s="11"/>
      <c r="D65" s="6" t="s">
        <v>26</v>
      </c>
      <c r="E65" s="42" t="s">
        <v>65</v>
      </c>
      <c r="F65" s="43">
        <v>60</v>
      </c>
      <c r="G65" s="43">
        <v>0.84</v>
      </c>
      <c r="H65" s="43">
        <v>4.92</v>
      </c>
      <c r="I65" s="43">
        <v>4.8</v>
      </c>
      <c r="J65" s="43">
        <v>66</v>
      </c>
      <c r="K65" s="44">
        <v>25</v>
      </c>
      <c r="L65" s="43">
        <v>6.25</v>
      </c>
    </row>
    <row r="66" spans="1:12" ht="15" x14ac:dyDescent="0.25">
      <c r="A66" s="14"/>
      <c r="B66" s="15"/>
      <c r="C66" s="11"/>
      <c r="D66" s="51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16"/>
      <c r="B67" s="17"/>
      <c r="C67" s="8"/>
      <c r="D67" s="18" t="s">
        <v>33</v>
      </c>
      <c r="E67" s="9"/>
      <c r="F67" s="19">
        <f>SUM(F60:F66)</f>
        <v>645</v>
      </c>
      <c r="G67" s="19">
        <f t="shared" ref="G67:L67" si="2">SUM(G60:G66)</f>
        <v>35.440000000000005</v>
      </c>
      <c r="H67" s="19">
        <f t="shared" si="2"/>
        <v>31.730000000000004</v>
      </c>
      <c r="I67" s="19">
        <f t="shared" si="2"/>
        <v>118.16</v>
      </c>
      <c r="J67" s="19">
        <f t="shared" si="2"/>
        <v>903.66</v>
      </c>
      <c r="K67" s="25"/>
      <c r="L67" s="19">
        <f t="shared" si="2"/>
        <v>80.739999999999995</v>
      </c>
    </row>
    <row r="68" spans="1:12" ht="15.75" thickBot="1" x14ac:dyDescent="0.25">
      <c r="A68" s="33">
        <f>A60</f>
        <v>2</v>
      </c>
      <c r="B68" s="33">
        <f>B60</f>
        <v>2</v>
      </c>
      <c r="C68" s="59" t="s">
        <v>4</v>
      </c>
      <c r="D68" s="60"/>
      <c r="E68" s="31"/>
      <c r="F68" s="32">
        <f>F67</f>
        <v>645</v>
      </c>
      <c r="G68" s="32">
        <f>G67</f>
        <v>35.440000000000005</v>
      </c>
      <c r="H68" s="32">
        <f>H67</f>
        <v>31.730000000000004</v>
      </c>
      <c r="I68" s="32">
        <f>I67</f>
        <v>118.16</v>
      </c>
      <c r="J68" s="32">
        <f>J67</f>
        <v>903.66</v>
      </c>
      <c r="K68" s="32"/>
      <c r="L68" s="32">
        <f>L67</f>
        <v>80.739999999999995</v>
      </c>
    </row>
    <row r="69" spans="1:12" ht="26.25" thickBot="1" x14ac:dyDescent="0.3">
      <c r="A69" s="20">
        <v>2</v>
      </c>
      <c r="B69" s="21">
        <v>3</v>
      </c>
      <c r="C69" s="22" t="s">
        <v>20</v>
      </c>
      <c r="D69" s="5" t="s">
        <v>21</v>
      </c>
      <c r="E69" s="39" t="s">
        <v>52</v>
      </c>
      <c r="F69" s="40">
        <v>235</v>
      </c>
      <c r="G69" s="40">
        <v>10.6</v>
      </c>
      <c r="H69" s="40">
        <v>8.6</v>
      </c>
      <c r="I69" s="40">
        <v>44.7</v>
      </c>
      <c r="J69" s="40">
        <v>303</v>
      </c>
      <c r="K69" s="41" t="s">
        <v>71</v>
      </c>
      <c r="L69" s="40">
        <v>12.66</v>
      </c>
    </row>
    <row r="70" spans="1:12" ht="15" x14ac:dyDescent="0.25">
      <c r="A70" s="23"/>
      <c r="B70" s="15"/>
      <c r="C70" s="11"/>
      <c r="D70" s="5" t="s">
        <v>21</v>
      </c>
      <c r="E70" s="42" t="s">
        <v>55</v>
      </c>
      <c r="F70" s="43">
        <v>90</v>
      </c>
      <c r="G70" s="43">
        <v>9.09</v>
      </c>
      <c r="H70" s="43">
        <v>8.14</v>
      </c>
      <c r="I70" s="43">
        <v>1.21</v>
      </c>
      <c r="J70" s="43">
        <v>114.17</v>
      </c>
      <c r="K70" s="44">
        <v>51</v>
      </c>
      <c r="L70" s="43">
        <v>35.86</v>
      </c>
    </row>
    <row r="71" spans="1:12" ht="15" x14ac:dyDescent="0.25">
      <c r="A71" s="23"/>
      <c r="B71" s="15"/>
      <c r="C71" s="11"/>
      <c r="D71" s="7" t="s">
        <v>22</v>
      </c>
      <c r="E71" s="42" t="s">
        <v>46</v>
      </c>
      <c r="F71" s="43">
        <v>200</v>
      </c>
      <c r="G71" s="43">
        <v>0.2</v>
      </c>
      <c r="H71" s="43">
        <v>0.04</v>
      </c>
      <c r="I71" s="43">
        <v>10.199999999999999</v>
      </c>
      <c r="J71" s="43">
        <v>41</v>
      </c>
      <c r="K71" s="44">
        <v>270</v>
      </c>
      <c r="L71" s="43">
        <v>2.41</v>
      </c>
    </row>
    <row r="72" spans="1:12" ht="15.75" customHeight="1" x14ac:dyDescent="0.25">
      <c r="A72" s="23"/>
      <c r="B72" s="15"/>
      <c r="C72" s="11"/>
      <c r="D72" s="7" t="s">
        <v>23</v>
      </c>
      <c r="E72" s="42" t="s">
        <v>44</v>
      </c>
      <c r="F72" s="43">
        <v>50</v>
      </c>
      <c r="G72" s="43">
        <v>4</v>
      </c>
      <c r="H72" s="43">
        <v>1.06</v>
      </c>
      <c r="I72" s="43">
        <v>26.16</v>
      </c>
      <c r="J72" s="43">
        <v>132.66</v>
      </c>
      <c r="K72" s="44"/>
      <c r="L72" s="52">
        <v>4.7</v>
      </c>
    </row>
    <row r="73" spans="1:12" ht="15.75" thickBot="1" x14ac:dyDescent="0.3">
      <c r="A73" s="23"/>
      <c r="B73" s="15"/>
      <c r="C73" s="11"/>
      <c r="D73" s="7" t="s">
        <v>24</v>
      </c>
      <c r="E73" s="42" t="s">
        <v>43</v>
      </c>
      <c r="F73" s="43">
        <v>160</v>
      </c>
      <c r="G73" s="43">
        <v>0.64</v>
      </c>
      <c r="H73" s="43">
        <v>0.64</v>
      </c>
      <c r="I73" s="43">
        <v>15.68</v>
      </c>
      <c r="J73" s="43">
        <v>75.2</v>
      </c>
      <c r="K73" s="44"/>
      <c r="L73" s="52">
        <v>26.4</v>
      </c>
    </row>
    <row r="74" spans="1:12" ht="15" x14ac:dyDescent="0.25">
      <c r="A74" s="23"/>
      <c r="B74" s="15"/>
      <c r="C74" s="11"/>
      <c r="D74" s="51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SUM(F69:F75)</f>
        <v>735</v>
      </c>
      <c r="G76" s="19">
        <f t="shared" ref="G76:L76" si="3">SUM(G69:G75)</f>
        <v>24.529999999999998</v>
      </c>
      <c r="H76" s="19">
        <f t="shared" si="3"/>
        <v>18.48</v>
      </c>
      <c r="I76" s="19">
        <f t="shared" si="3"/>
        <v>97.949999999999989</v>
      </c>
      <c r="J76" s="19">
        <f t="shared" si="3"/>
        <v>666.03000000000009</v>
      </c>
      <c r="K76" s="25"/>
      <c r="L76" s="19">
        <f t="shared" si="3"/>
        <v>82.03</v>
      </c>
    </row>
    <row r="77" spans="1:12" ht="15.75" thickBot="1" x14ac:dyDescent="0.25">
      <c r="A77" s="29">
        <f>A69</f>
        <v>2</v>
      </c>
      <c r="B77" s="30">
        <f>B69</f>
        <v>3</v>
      </c>
      <c r="C77" s="59" t="s">
        <v>4</v>
      </c>
      <c r="D77" s="60"/>
      <c r="E77" s="31"/>
      <c r="F77" s="32">
        <f>F76</f>
        <v>735</v>
      </c>
      <c r="G77" s="32">
        <f>G76</f>
        <v>24.529999999999998</v>
      </c>
      <c r="H77" s="32">
        <f>H76</f>
        <v>18.48</v>
      </c>
      <c r="I77" s="32">
        <f>I76</f>
        <v>97.949999999999989</v>
      </c>
      <c r="J77" s="32">
        <f>J76</f>
        <v>666.03000000000009</v>
      </c>
      <c r="K77" s="32"/>
      <c r="L77" s="32">
        <f>L76</f>
        <v>82.03</v>
      </c>
    </row>
    <row r="78" spans="1:12" ht="26.25" thickBot="1" x14ac:dyDescent="0.3">
      <c r="A78" s="20">
        <v>2</v>
      </c>
      <c r="B78" s="21">
        <v>4</v>
      </c>
      <c r="C78" s="22" t="s">
        <v>20</v>
      </c>
      <c r="D78" s="5" t="s">
        <v>21</v>
      </c>
      <c r="E78" s="39" t="s">
        <v>51</v>
      </c>
      <c r="F78" s="40">
        <v>235</v>
      </c>
      <c r="G78" s="40">
        <v>7.1</v>
      </c>
      <c r="H78" s="40">
        <v>7.3</v>
      </c>
      <c r="I78" s="40">
        <v>43</v>
      </c>
      <c r="J78" s="40">
        <v>270</v>
      </c>
      <c r="K78" s="41" t="s">
        <v>72</v>
      </c>
      <c r="L78" s="40">
        <v>11.61</v>
      </c>
    </row>
    <row r="79" spans="1:12" ht="15" x14ac:dyDescent="0.25">
      <c r="A79" s="23"/>
      <c r="B79" s="15"/>
      <c r="C79" s="11"/>
      <c r="D79" s="51" t="s">
        <v>21</v>
      </c>
      <c r="E79" s="42" t="s">
        <v>45</v>
      </c>
      <c r="F79" s="43">
        <v>106</v>
      </c>
      <c r="G79" s="43">
        <v>12.5</v>
      </c>
      <c r="H79" s="43">
        <v>17.7</v>
      </c>
      <c r="I79" s="43">
        <v>12.7</v>
      </c>
      <c r="J79" s="43">
        <v>262</v>
      </c>
      <c r="K79" s="44">
        <v>125</v>
      </c>
      <c r="L79" s="43">
        <v>35.9</v>
      </c>
    </row>
    <row r="80" spans="1:12" ht="15" x14ac:dyDescent="0.25">
      <c r="A80" s="23"/>
      <c r="B80" s="15"/>
      <c r="C80" s="11"/>
      <c r="D80" s="7" t="s">
        <v>22</v>
      </c>
      <c r="E80" s="42" t="s">
        <v>48</v>
      </c>
      <c r="F80" s="43">
        <v>200</v>
      </c>
      <c r="G80" s="43">
        <v>1</v>
      </c>
      <c r="H80" s="43">
        <v>0.05</v>
      </c>
      <c r="I80" s="43">
        <v>27.5</v>
      </c>
      <c r="J80" s="43">
        <v>110</v>
      </c>
      <c r="K80" s="44">
        <v>278</v>
      </c>
      <c r="L80" s="43">
        <v>9.7100000000000009</v>
      </c>
    </row>
    <row r="81" spans="1:12" ht="15" x14ac:dyDescent="0.25">
      <c r="A81" s="23"/>
      <c r="B81" s="15"/>
      <c r="C81" s="11"/>
      <c r="D81" s="7" t="s">
        <v>23</v>
      </c>
      <c r="E81" s="42" t="s">
        <v>44</v>
      </c>
      <c r="F81" s="43">
        <v>50</v>
      </c>
      <c r="G81" s="43">
        <v>4</v>
      </c>
      <c r="H81" s="43">
        <v>1.06</v>
      </c>
      <c r="I81" s="43">
        <v>26.16</v>
      </c>
      <c r="J81" s="43">
        <v>132.66</v>
      </c>
      <c r="K81" s="44"/>
      <c r="L81" s="52">
        <v>4.7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52"/>
    </row>
    <row r="83" spans="1:12" ht="15" x14ac:dyDescent="0.25">
      <c r="A83" s="23"/>
      <c r="B83" s="15"/>
      <c r="C83" s="11"/>
      <c r="D83" s="6" t="s">
        <v>26</v>
      </c>
      <c r="E83" s="42" t="s">
        <v>49</v>
      </c>
      <c r="F83" s="43">
        <v>60</v>
      </c>
      <c r="G83" s="43">
        <v>0.66</v>
      </c>
      <c r="H83" s="43">
        <v>0.12</v>
      </c>
      <c r="I83" s="43">
        <v>2.2799999999999998</v>
      </c>
      <c r="J83" s="43">
        <v>14.4</v>
      </c>
      <c r="K83" s="44"/>
      <c r="L83" s="52">
        <v>17.399999999999999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SUM(F78:F84)</f>
        <v>651</v>
      </c>
      <c r="G85" s="19">
        <f t="shared" ref="G85:L85" si="4">SUM(G78:G84)</f>
        <v>25.26</v>
      </c>
      <c r="H85" s="19">
        <f t="shared" si="4"/>
        <v>26.23</v>
      </c>
      <c r="I85" s="19">
        <f t="shared" si="4"/>
        <v>111.64</v>
      </c>
      <c r="J85" s="19">
        <f t="shared" si="4"/>
        <v>789.06</v>
      </c>
      <c r="K85" s="25"/>
      <c r="L85" s="19">
        <f t="shared" si="4"/>
        <v>79.319999999999993</v>
      </c>
    </row>
    <row r="86" spans="1:12" ht="15.75" thickBot="1" x14ac:dyDescent="0.25">
      <c r="A86" s="29">
        <f>A78</f>
        <v>2</v>
      </c>
      <c r="B86" s="30">
        <f>B78</f>
        <v>4</v>
      </c>
      <c r="C86" s="59" t="s">
        <v>4</v>
      </c>
      <c r="D86" s="60"/>
      <c r="E86" s="31"/>
      <c r="F86" s="32">
        <f>F85</f>
        <v>651</v>
      </c>
      <c r="G86" s="32">
        <f>G85</f>
        <v>25.26</v>
      </c>
      <c r="H86" s="32">
        <f>H85</f>
        <v>26.23</v>
      </c>
      <c r="I86" s="32">
        <f>I85</f>
        <v>111.64</v>
      </c>
      <c r="J86" s="32">
        <f>J85</f>
        <v>789.06</v>
      </c>
      <c r="K86" s="32"/>
      <c r="L86" s="32">
        <f>L85</f>
        <v>79.319999999999993</v>
      </c>
    </row>
    <row r="87" spans="1:12" ht="15.75" thickBot="1" x14ac:dyDescent="0.3">
      <c r="A87" s="20">
        <v>2</v>
      </c>
      <c r="B87" s="21">
        <v>5</v>
      </c>
      <c r="C87" s="22" t="s">
        <v>20</v>
      </c>
      <c r="D87" s="5" t="s">
        <v>21</v>
      </c>
      <c r="E87" s="39" t="s">
        <v>73</v>
      </c>
      <c r="F87" s="40">
        <v>200</v>
      </c>
      <c r="G87" s="40">
        <v>18.510000000000002</v>
      </c>
      <c r="H87" s="40">
        <v>20.67</v>
      </c>
      <c r="I87" s="40">
        <v>18.95</v>
      </c>
      <c r="J87" s="40">
        <v>337.14</v>
      </c>
      <c r="K87" s="41">
        <v>259</v>
      </c>
      <c r="L87" s="40">
        <v>33.909999999999997</v>
      </c>
    </row>
    <row r="88" spans="1:12" ht="15" x14ac:dyDescent="0.25">
      <c r="A88" s="23"/>
      <c r="B88" s="15"/>
      <c r="C88" s="11"/>
      <c r="D88" s="5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0.1</v>
      </c>
      <c r="H89" s="43">
        <v>0.01</v>
      </c>
      <c r="I89" s="43">
        <v>18.899999999999999</v>
      </c>
      <c r="J89" s="43">
        <v>73</v>
      </c>
      <c r="K89" s="44">
        <v>280</v>
      </c>
      <c r="L89" s="52">
        <v>6.1</v>
      </c>
    </row>
    <row r="90" spans="1:12" ht="15" x14ac:dyDescent="0.25">
      <c r="A90" s="23"/>
      <c r="B90" s="15"/>
      <c r="C90" s="11"/>
      <c r="D90" s="7" t="s">
        <v>23</v>
      </c>
      <c r="E90" s="42" t="s">
        <v>44</v>
      </c>
      <c r="F90" s="43">
        <v>50</v>
      </c>
      <c r="G90" s="43">
        <v>4</v>
      </c>
      <c r="H90" s="43">
        <v>1.06</v>
      </c>
      <c r="I90" s="43">
        <v>26.16</v>
      </c>
      <c r="J90" s="43">
        <v>132.66</v>
      </c>
      <c r="K90" s="44"/>
      <c r="L90" s="52">
        <v>4.7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 t="s">
        <v>26</v>
      </c>
      <c r="E92" s="42" t="s">
        <v>59</v>
      </c>
      <c r="F92" s="43">
        <v>90</v>
      </c>
      <c r="G92" s="43">
        <v>0.72</v>
      </c>
      <c r="H92" s="43">
        <v>0.09</v>
      </c>
      <c r="I92" s="43">
        <v>2.25</v>
      </c>
      <c r="J92" s="43">
        <v>12.6</v>
      </c>
      <c r="K92" s="44"/>
      <c r="L92" s="43">
        <v>27.9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.75" customHeight="1" x14ac:dyDescent="0.25">
      <c r="A94" s="24"/>
      <c r="B94" s="17"/>
      <c r="C94" s="8"/>
      <c r="D94" s="18" t="s">
        <v>33</v>
      </c>
      <c r="E94" s="9"/>
      <c r="F94" s="19">
        <f>SUM(F87:F93)</f>
        <v>540</v>
      </c>
      <c r="G94" s="19">
        <f t="shared" ref="G94:L94" si="5">SUM(G87:G93)</f>
        <v>23.330000000000002</v>
      </c>
      <c r="H94" s="19">
        <f t="shared" si="5"/>
        <v>21.830000000000002</v>
      </c>
      <c r="I94" s="19">
        <f t="shared" si="5"/>
        <v>66.259999999999991</v>
      </c>
      <c r="J94" s="19">
        <f t="shared" si="5"/>
        <v>555.4</v>
      </c>
      <c r="K94" s="25"/>
      <c r="L94" s="19">
        <f t="shared" si="5"/>
        <v>72.61</v>
      </c>
    </row>
    <row r="95" spans="1:12" ht="15.75" thickBot="1" x14ac:dyDescent="0.25">
      <c r="A95" s="29">
        <f>A87</f>
        <v>2</v>
      </c>
      <c r="B95" s="30">
        <f>B87</f>
        <v>5</v>
      </c>
      <c r="C95" s="59" t="s">
        <v>4</v>
      </c>
      <c r="D95" s="60"/>
      <c r="E95" s="31"/>
      <c r="F95" s="32">
        <f>F94</f>
        <v>540</v>
      </c>
      <c r="G95" s="32">
        <f>G94</f>
        <v>23.330000000000002</v>
      </c>
      <c r="H95" s="32">
        <f>H94</f>
        <v>21.830000000000002</v>
      </c>
      <c r="I95" s="32">
        <f>I94</f>
        <v>66.259999999999991</v>
      </c>
      <c r="J95" s="32">
        <f>J94</f>
        <v>555.4</v>
      </c>
      <c r="K95" s="32"/>
      <c r="L95" s="32">
        <f>L94</f>
        <v>72.61</v>
      </c>
    </row>
    <row r="96" spans="1:12" x14ac:dyDescent="0.2">
      <c r="A96" s="27"/>
      <c r="B96" s="28"/>
      <c r="C96" s="61" t="s">
        <v>5</v>
      </c>
      <c r="D96" s="61"/>
      <c r="E96" s="61"/>
      <c r="F96" s="34">
        <f>(F14+F23+F32+F41+F50+F59+F68+F77+F86+F95)/(IF(F14=0,0,1)+IF(F23=0,0,1)+IF(F32=0,0,1)+IF(F41=0,0,1)+IF(F50=0,0,1)+IF(F59=0,0,1)+IF(F68=0,0,1)+IF(F77=0,0,1)+IF(F86=0,0,1)+IF(F95=0,0,1))</f>
        <v>660.5</v>
      </c>
      <c r="G96" s="34">
        <f>(G14+G23+G32+G41+G50+G59+G68+G77+G86+G95)/(IF(G14=0,0,1)+IF(G23=0,0,1)+IF(G32=0,0,1)+IF(G41=0,0,1)+IF(G50=0,0,1)+IF(G59=0,0,1)+IF(G68=0,0,1)+IF(G77=0,0,1)+IF(G86=0,0,1)+IF(G95=0,0,1))</f>
        <v>25.27</v>
      </c>
      <c r="H96" s="34">
        <f>(H14+H23+H32+H41+H50+H59+H68+H77+H86+H95)/(IF(H14=0,0,1)+IF(H23=0,0,1)+IF(H32=0,0,1)+IF(H41=0,0,1)+IF(H50=0,0,1)+IF(H59=0,0,1)+IF(H68=0,0,1)+IF(H77=0,0,1)+IF(H86=0,0,1)+IF(H95=0,0,1))</f>
        <v>24.158000000000001</v>
      </c>
      <c r="I96" s="34">
        <f>(I14+I23+I32+I41+I50+I59+I68+I77+I86+I95)/(IF(I14=0,0,1)+IF(I23=0,0,1)+IF(I32=0,0,1)+IF(I41=0,0,1)+IF(I50=0,0,1)+IF(I59=0,0,1)+IF(I68=0,0,1)+IF(I77=0,0,1)+IF(I86=0,0,1)+IF(I95=0,0,1))</f>
        <v>94.563999999999993</v>
      </c>
      <c r="J96" s="34">
        <f>(J14+J23+J32+J41+J50+J59+J68+J77+J86+J95)/(IF(J14=0,0,1)+IF(J23=0,0,1)+IF(J32=0,0,1)+IF(J41=0,0,1)+IF(J50=0,0,1)+IF(J59=0,0,1)+IF(J68=0,0,1)+IF(J77=0,0,1)+IF(J86=0,0,1)+IF(J95=0,0,1))</f>
        <v>703.45999999999981</v>
      </c>
      <c r="K96" s="34"/>
      <c r="L96" s="34">
        <f>(L14+L23+L32+L41+L50+L59+L68+L77+L86+L95)/(IF(L14=0,0,1)+IF(L23=0,0,1)+IF(L32=0,0,1)+IF(L41=0,0,1)+IF(L50=0,0,1)+IF(L59=0,0,1)+IF(L68=0,0,1)+IF(L77=0,0,1)+IF(L86=0,0,1)+IF(L95=0,0,1))</f>
        <v>79.98</v>
      </c>
    </row>
  </sheetData>
  <mergeCells count="14"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  <mergeCell ref="C41:D41"/>
  </mergeCells>
  <pageMargins left="0.70866141732283472" right="0.70866141732283472" top="0.55118110236220474" bottom="0.74803149606299213" header="0.31496062992125984" footer="0.31496062992125984"/>
  <pageSetup paperSize="9" scale="80" orientation="landscape" r:id="rId1"/>
  <rowBreaks count="1" manualBreakCount="1"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selection activeCell="O19" sqref="O19"/>
    </sheetView>
  </sheetViews>
  <sheetFormatPr defaultRowHeight="15" x14ac:dyDescent="0.25"/>
  <sheetData>
    <row r="1" spans="1:12" x14ac:dyDescent="0.25">
      <c r="A1" s="1" t="s">
        <v>7</v>
      </c>
      <c r="B1" s="2"/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  <c r="L1" s="2"/>
    </row>
    <row r="2" spans="1:12" ht="18" x14ac:dyDescent="0.25">
      <c r="A2" s="35" t="s">
        <v>6</v>
      </c>
      <c r="B2" s="2"/>
      <c r="C2" s="2"/>
      <c r="D2" s="1"/>
      <c r="E2" s="2"/>
      <c r="F2" s="2"/>
      <c r="G2" s="2" t="s">
        <v>18</v>
      </c>
      <c r="H2" s="58"/>
      <c r="I2" s="58"/>
      <c r="J2" s="58"/>
      <c r="K2" s="58"/>
      <c r="L2" s="2"/>
    </row>
    <row r="3" spans="1:12" x14ac:dyDescent="0.25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/>
      <c r="I3" s="48"/>
      <c r="J3" s="49">
        <v>2023</v>
      </c>
      <c r="K3" s="50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0">SUM(G25:G31)</f>
        <v>0</v>
      </c>
      <c r="H32" s="19">
        <f t="shared" si="0"/>
        <v>0</v>
      </c>
      <c r="I32" s="19">
        <f t="shared" si="0"/>
        <v>0</v>
      </c>
      <c r="J32" s="19">
        <f t="shared" si="0"/>
        <v>0</v>
      </c>
      <c r="K32" s="25"/>
      <c r="L32" s="19">
        <f t="shared" si="0"/>
        <v>0</v>
      </c>
    </row>
    <row r="33" spans="1:12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1">SUM(G33:G41)</f>
        <v>0</v>
      </c>
      <c r="H42" s="19">
        <f t="shared" si="1"/>
        <v>0</v>
      </c>
      <c r="I42" s="19">
        <f t="shared" si="1"/>
        <v>0</v>
      </c>
      <c r="J42" s="19">
        <f t="shared" si="1"/>
        <v>0</v>
      </c>
      <c r="K42" s="25"/>
      <c r="L42" s="19">
        <f t="shared" si="1"/>
        <v>0</v>
      </c>
    </row>
    <row r="43" spans="1:12" ht="15.75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:L43" si="2">G32+G42</f>
        <v>0</v>
      </c>
      <c r="H43" s="32">
        <f t="shared" si="2"/>
        <v>0</v>
      </c>
      <c r="I43" s="32">
        <f t="shared" si="2"/>
        <v>0</v>
      </c>
      <c r="J43" s="32">
        <f t="shared" si="2"/>
        <v>0</v>
      </c>
      <c r="K43" s="32"/>
      <c r="L43" s="32">
        <f t="shared" si="2"/>
        <v>0</v>
      </c>
    </row>
    <row r="44" spans="1:12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3">SUM(G44:G50)</f>
        <v>0</v>
      </c>
      <c r="H51" s="19">
        <f t="shared" si="3"/>
        <v>0</v>
      </c>
      <c r="I51" s="19">
        <f t="shared" si="3"/>
        <v>0</v>
      </c>
      <c r="J51" s="19">
        <f t="shared" si="3"/>
        <v>0</v>
      </c>
      <c r="K51" s="25"/>
      <c r="L51" s="19">
        <f t="shared" si="3"/>
        <v>0</v>
      </c>
    </row>
    <row r="52" spans="1:12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4">SUM(G52:G60)</f>
        <v>0</v>
      </c>
      <c r="H61" s="19">
        <f t="shared" si="4"/>
        <v>0</v>
      </c>
      <c r="I61" s="19">
        <f t="shared" si="4"/>
        <v>0</v>
      </c>
      <c r="J61" s="19">
        <f t="shared" si="4"/>
        <v>0</v>
      </c>
      <c r="K61" s="25"/>
      <c r="L61" s="19">
        <f t="shared" si="4"/>
        <v>0</v>
      </c>
    </row>
    <row r="62" spans="1:12" ht="15.75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:L62" si="5">G51+G61</f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/>
      <c r="L62" s="32">
        <f t="shared" si="5"/>
        <v>0</v>
      </c>
    </row>
    <row r="63" spans="1:12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6">SUM(G63:G69)</f>
        <v>0</v>
      </c>
      <c r="H70" s="19">
        <f t="shared" si="6"/>
        <v>0</v>
      </c>
      <c r="I70" s="19">
        <f t="shared" si="6"/>
        <v>0</v>
      </c>
      <c r="J70" s="19">
        <f t="shared" si="6"/>
        <v>0</v>
      </c>
      <c r="K70" s="25"/>
      <c r="L70" s="19">
        <f t="shared" si="6"/>
        <v>0</v>
      </c>
    </row>
    <row r="71" spans="1:12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7">SUM(G71:G79)</f>
        <v>0</v>
      </c>
      <c r="H80" s="19">
        <f t="shared" si="7"/>
        <v>0</v>
      </c>
      <c r="I80" s="19">
        <f t="shared" si="7"/>
        <v>0</v>
      </c>
      <c r="J80" s="19">
        <f t="shared" si="7"/>
        <v>0</v>
      </c>
      <c r="K80" s="25"/>
      <c r="L80" s="19">
        <f t="shared" si="7"/>
        <v>0</v>
      </c>
    </row>
    <row r="81" spans="1:12" ht="15.75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:L81" si="8">G70+G80</f>
        <v>0</v>
      </c>
      <c r="H81" s="32">
        <f t="shared" si="8"/>
        <v>0</v>
      </c>
      <c r="I81" s="32">
        <f t="shared" si="8"/>
        <v>0</v>
      </c>
      <c r="J81" s="32">
        <f t="shared" si="8"/>
        <v>0</v>
      </c>
      <c r="K81" s="32"/>
      <c r="L81" s="32">
        <f t="shared" si="8"/>
        <v>0</v>
      </c>
    </row>
    <row r="82" spans="1:12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9">SUM(G82:G88)</f>
        <v>0</v>
      </c>
      <c r="H89" s="19">
        <f t="shared" si="9"/>
        <v>0</v>
      </c>
      <c r="I89" s="19">
        <f t="shared" si="9"/>
        <v>0</v>
      </c>
      <c r="J89" s="19">
        <f t="shared" si="9"/>
        <v>0</v>
      </c>
      <c r="K89" s="25"/>
      <c r="L89" s="19">
        <f t="shared" si="9"/>
        <v>0</v>
      </c>
    </row>
    <row r="90" spans="1:12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0">SUM(G90:G98)</f>
        <v>0</v>
      </c>
      <c r="H99" s="19">
        <f t="shared" si="10"/>
        <v>0</v>
      </c>
      <c r="I99" s="19">
        <f t="shared" si="10"/>
        <v>0</v>
      </c>
      <c r="J99" s="19">
        <f t="shared" si="10"/>
        <v>0</v>
      </c>
      <c r="K99" s="25"/>
      <c r="L99" s="19">
        <f t="shared" si="10"/>
        <v>0</v>
      </c>
    </row>
    <row r="100" spans="1:12" ht="15.75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:L100" si="11">G89+G99</f>
        <v>0</v>
      </c>
      <c r="H100" s="32">
        <f t="shared" si="11"/>
        <v>0</v>
      </c>
      <c r="I100" s="32">
        <f t="shared" si="11"/>
        <v>0</v>
      </c>
      <c r="J100" s="32">
        <f t="shared" si="11"/>
        <v>0</v>
      </c>
      <c r="K100" s="32"/>
      <c r="L100" s="32">
        <f t="shared" si="11"/>
        <v>0</v>
      </c>
    </row>
    <row r="101" spans="1:12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:L119" si="12">G108+G118</f>
        <v>0</v>
      </c>
      <c r="H119" s="32">
        <f t="shared" si="12"/>
        <v>0</v>
      </c>
      <c r="I119" s="32">
        <f t="shared" si="12"/>
        <v>0</v>
      </c>
      <c r="J119" s="32">
        <f t="shared" si="12"/>
        <v>0</v>
      </c>
      <c r="K119" s="32"/>
      <c r="L119" s="32">
        <f t="shared" si="12"/>
        <v>0</v>
      </c>
    </row>
    <row r="120" spans="1:12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:L138" si="13">G127+G137</f>
        <v>0</v>
      </c>
      <c r="H138" s="32">
        <f t="shared" si="13"/>
        <v>0</v>
      </c>
      <c r="I138" s="32">
        <f t="shared" si="13"/>
        <v>0</v>
      </c>
      <c r="J138" s="32">
        <f t="shared" si="13"/>
        <v>0</v>
      </c>
      <c r="K138" s="32"/>
      <c r="L138" s="32">
        <f t="shared" si="13"/>
        <v>0</v>
      </c>
    </row>
    <row r="139" spans="1:12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:L157" si="14">G146+G156</f>
        <v>0</v>
      </c>
      <c r="H157" s="32">
        <f t="shared" si="14"/>
        <v>0</v>
      </c>
      <c r="I157" s="32">
        <f t="shared" si="14"/>
        <v>0</v>
      </c>
      <c r="J157" s="32">
        <f t="shared" si="14"/>
        <v>0</v>
      </c>
      <c r="K157" s="32"/>
      <c r="L157" s="32">
        <f t="shared" si="14"/>
        <v>0</v>
      </c>
    </row>
    <row r="158" spans="1:12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:L176" si="15">G165+G175</f>
        <v>0</v>
      </c>
      <c r="H176" s="32">
        <f t="shared" si="15"/>
        <v>0</v>
      </c>
      <c r="I176" s="32">
        <f t="shared" si="15"/>
        <v>0</v>
      </c>
      <c r="J176" s="32">
        <f t="shared" si="15"/>
        <v>0</v>
      </c>
      <c r="K176" s="32"/>
      <c r="L176" s="32">
        <f t="shared" si="15"/>
        <v>0</v>
      </c>
    </row>
    <row r="177" spans="1:12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 x14ac:dyDescent="0.3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:L195" si="16">G184+G194</f>
        <v>0</v>
      </c>
      <c r="H195" s="32">
        <f t="shared" si="16"/>
        <v>0</v>
      </c>
      <c r="I195" s="32">
        <f t="shared" si="16"/>
        <v>0</v>
      </c>
      <c r="J195" s="32">
        <f t="shared" si="16"/>
        <v>0</v>
      </c>
      <c r="K195" s="32"/>
      <c r="L195" s="32">
        <f t="shared" si="16"/>
        <v>0</v>
      </c>
    </row>
    <row r="196" spans="1:12" ht="15.75" thickBot="1" x14ac:dyDescent="0.3">
      <c r="A196" s="27"/>
      <c r="B196" s="28"/>
      <c r="C196" s="61" t="s">
        <v>5</v>
      </c>
      <c r="D196" s="61"/>
      <c r="E196" s="61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>(G24+G43+G62+G81+G100+G119+G138+G157+G176+G195)/(IF(G24=0,0,1)+IF(G43=0,0,1)+IF(G62=0,0,1)+IF(G81=0,0,1)+IF(G100=0,0,1)+IF(G119=0,0,1)+IF(G138=0,0,1)+IF(G157=0,0,1)+IF(G176=0,0,1)+IF(G195=0,0,1))</f>
        <v>#DIV/0!</v>
      </c>
      <c r="H196" s="34" t="e">
        <f>(H24+H43+H62+H81+H100+H119+H138+H157+H176+H195)/(IF(H24=0,0,1)+IF(H43=0,0,1)+IF(H62=0,0,1)+IF(H81=0,0,1)+IF(H100=0,0,1)+IF(H119=0,0,1)+IF(H138=0,0,1)+IF(H157=0,0,1)+IF(H176=0,0,1)+IF(H195=0,0,1))</f>
        <v>#DIV/0!</v>
      </c>
      <c r="I196" s="34" t="e">
        <f>(I24+I43+I62+I81+I100+I119+I138+I157+I176+I195)/(IF(I24=0,0,1)+IF(I43=0,0,1)+IF(I62=0,0,1)+IF(I81=0,0,1)+IF(I100=0,0,1)+IF(I119=0,0,1)+IF(I138=0,0,1)+IF(I157=0,0,1)+IF(I176=0,0,1)+IF(I195=0,0,1))</f>
        <v>#DIV/0!</v>
      </c>
      <c r="J196" s="34" t="e">
        <f>(J24+J43+J62+J81+J100+J119+J138+J157+J176+J195)/(IF(J24=0,0,1)+IF(J43=0,0,1)+IF(J62=0,0,1)+IF(J81=0,0,1)+IF(J100=0,0,1)+IF(J119=0,0,1)+IF(J138=0,0,1)+IF(J157=0,0,1)+IF(J176=0,0,1)+IF(J195=0,0,1))</f>
        <v>#DIV/0!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uch19</cp:lastModifiedBy>
  <cp:lastPrinted>2025-02-28T14:46:14Z</cp:lastPrinted>
  <dcterms:created xsi:type="dcterms:W3CDTF">2022-05-16T14:23:56Z</dcterms:created>
  <dcterms:modified xsi:type="dcterms:W3CDTF">2025-04-07T13:28:37Z</dcterms:modified>
</cp:coreProperties>
</file>